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Johns Park Coast Conx\"/>
    </mc:Choice>
  </mc:AlternateContent>
  <bookViews>
    <workbookView xWindow="0" yWindow="0" windowWidth="25200" windowHeight="117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32" i="1"/>
  <c r="H33" i="1"/>
  <c r="H30" i="1"/>
  <c r="D10" i="1"/>
  <c r="P22" i="1"/>
  <c r="P14" i="1"/>
  <c r="P18" i="1" s="1"/>
  <c r="L23" i="1"/>
  <c r="L22" i="1"/>
  <c r="L27" i="1" s="1"/>
  <c r="D32" i="1" s="1"/>
  <c r="L15" i="1"/>
  <c r="L14" i="1"/>
  <c r="L18" i="1" s="1"/>
  <c r="P9" i="1"/>
  <c r="P8" i="1"/>
  <c r="P7" i="1"/>
  <c r="P6" i="1"/>
  <c r="P5" i="1"/>
  <c r="L9" i="1"/>
  <c r="L8" i="1"/>
  <c r="L7" i="1"/>
  <c r="L6" i="1"/>
  <c r="L5" i="1"/>
  <c r="H26" i="1"/>
  <c r="H25" i="1"/>
  <c r="H24" i="1"/>
  <c r="H23" i="1"/>
  <c r="H22" i="1"/>
  <c r="H15" i="1"/>
  <c r="H18" i="1" s="1"/>
  <c r="H16" i="1"/>
  <c r="H17" i="1"/>
  <c r="H14" i="1"/>
  <c r="P21" i="1"/>
  <c r="P13" i="1"/>
  <c r="H6" i="1"/>
  <c r="H7" i="1"/>
  <c r="H8" i="1"/>
  <c r="H9" i="1"/>
  <c r="H5" i="1"/>
  <c r="D6" i="1"/>
  <c r="D7" i="1"/>
  <c r="D8" i="1"/>
  <c r="D9" i="1"/>
  <c r="D5" i="1"/>
  <c r="D30" i="1" s="1"/>
  <c r="D11" i="1" l="1"/>
  <c r="P27" i="1"/>
  <c r="H27" i="1"/>
  <c r="D31" i="1" s="1"/>
  <c r="D33" i="1"/>
  <c r="D35" i="1" l="1"/>
</calcChain>
</file>

<file path=xl/sharedStrings.xml><?xml version="1.0" encoding="utf-8"?>
<sst xmlns="http://schemas.openxmlformats.org/spreadsheetml/2006/main" count="56" uniqueCount="42">
  <si>
    <t>Johns Park Coastal Access Trail</t>
  </si>
  <si>
    <t>Task</t>
  </si>
  <si>
    <t>Design Hours</t>
  </si>
  <si>
    <t>Hourly Rate</t>
  </si>
  <si>
    <t>Materials Description</t>
  </si>
  <si>
    <t>Cost</t>
  </si>
  <si>
    <t>Equipment Description</t>
  </si>
  <si>
    <t>Equipment Hours</t>
  </si>
  <si>
    <t>Equipment Rate</t>
  </si>
  <si>
    <t>Unit Cost</t>
  </si>
  <si>
    <t>Quantity</t>
  </si>
  <si>
    <t>Labor Description</t>
  </si>
  <si>
    <t>SubtotalCost</t>
  </si>
  <si>
    <t>Collect Topo Info</t>
  </si>
  <si>
    <t>On Site Verify Location</t>
  </si>
  <si>
    <t>Layout in Plan</t>
  </si>
  <si>
    <t>Estimate Qty</t>
  </si>
  <si>
    <t>Coordinate w/ Comm. Cncl.</t>
  </si>
  <si>
    <t>Coordinate w/ Work Crews</t>
  </si>
  <si>
    <t>Construct South Steps</t>
  </si>
  <si>
    <t>Construct North Steps</t>
  </si>
  <si>
    <t>YEP Crew Labor</t>
  </si>
  <si>
    <t>Hours</t>
  </si>
  <si>
    <t>Rebar (each)</t>
  </si>
  <si>
    <t>6x6 (linear foot)</t>
  </si>
  <si>
    <t>Leveling Course (ton)</t>
  </si>
  <si>
    <t>Connectors (WAG)</t>
  </si>
  <si>
    <t>Design and Layout</t>
  </si>
  <si>
    <t>Totals</t>
  </si>
  <si>
    <t>Subtotal</t>
  </si>
  <si>
    <t>Auger</t>
  </si>
  <si>
    <t>Hand Tools</t>
  </si>
  <si>
    <t>Design</t>
  </si>
  <si>
    <t>Materials</t>
  </si>
  <si>
    <t>Equipment</t>
  </si>
  <si>
    <t>Labor/ Installation</t>
  </si>
  <si>
    <t>Total</t>
  </si>
  <si>
    <t>Volunteer Labor</t>
  </si>
  <si>
    <t>Private Cash Contributions</t>
  </si>
  <si>
    <t>In Kind Value</t>
  </si>
  <si>
    <t>APF Cash Match</t>
  </si>
  <si>
    <t>Design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</si>
</sst>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44" fontId="0" fillId="0" borderId="0" xfId="1" applyFont="1"/>
    <xf numFmtId="0" fontId="0" fillId="0" borderId="0" xfId="0" applyAlignment="1">
      <alignment horizontal="right"/>
    </xf>
    <xf numFmtId="0" fontId="2" fillId="0" borderId="0" xfId="0" applyFont="1"/>
    <xf numFmtId="44" fontId="2" fillId="0" borderId="0" xfId="1" applyFont="1"/>
    <xf numFmtId="44" fontId="2" fillId="0" borderId="0" xfId="1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right"/>
    </xf>
    <xf numFmtId="166" fontId="2" fillId="0" borderId="0" xfId="1" applyNumberFormat="1" applyFont="1"/>
    <xf numFmtId="166" fontId="1" fillId="0" borderId="0" xfId="1" applyNumberFormat="1" applyFont="1"/>
    <xf numFmtId="0" fontId="2" fillId="2" borderId="0" xfId="0" applyFont="1" applyFill="1" applyAlignment="1">
      <alignment wrapText="1"/>
    </xf>
    <xf numFmtId="44" fontId="2" fillId="2" borderId="0" xfId="1" applyFont="1" applyFill="1" applyAlignment="1">
      <alignment wrapText="1"/>
    </xf>
    <xf numFmtId="0" fontId="0" fillId="2" borderId="0" xfId="0" applyFill="1"/>
    <xf numFmtId="44" fontId="0" fillId="2" borderId="0" xfId="1" applyFont="1" applyFill="1"/>
    <xf numFmtId="0" fontId="2" fillId="2" borderId="0" xfId="0" applyFont="1" applyFill="1"/>
    <xf numFmtId="44" fontId="2" fillId="2" borderId="0" xfId="1" applyFont="1" applyFill="1"/>
    <xf numFmtId="0" fontId="2" fillId="3" borderId="0" xfId="0" applyFont="1" applyFill="1" applyAlignment="1">
      <alignment wrapText="1"/>
    </xf>
    <xf numFmtId="44" fontId="2" fillId="3" borderId="0" xfId="1" applyFont="1" applyFill="1" applyAlignment="1">
      <alignment wrapText="1"/>
    </xf>
    <xf numFmtId="0" fontId="0" fillId="3" borderId="0" xfId="0" applyFill="1"/>
    <xf numFmtId="44" fontId="0" fillId="3" borderId="0" xfId="1" applyFont="1" applyFill="1"/>
    <xf numFmtId="0" fontId="2" fillId="3" borderId="0" xfId="0" applyFont="1" applyFill="1"/>
    <xf numFmtId="44" fontId="2" fillId="3" borderId="0" xfId="1" applyFont="1" applyFill="1"/>
    <xf numFmtId="0" fontId="2" fillId="4" borderId="0" xfId="0" applyFont="1" applyFill="1" applyAlignment="1">
      <alignment wrapText="1"/>
    </xf>
    <xf numFmtId="44" fontId="2" fillId="4" borderId="0" xfId="1" applyFont="1" applyFill="1" applyAlignment="1">
      <alignment wrapText="1"/>
    </xf>
    <xf numFmtId="0" fontId="0" fillId="4" borderId="0" xfId="0" applyFill="1"/>
    <xf numFmtId="44" fontId="0" fillId="4" borderId="0" xfId="1" applyFont="1" applyFill="1"/>
    <xf numFmtId="0" fontId="2" fillId="4" borderId="0" xfId="0" applyFont="1" applyFill="1"/>
    <xf numFmtId="44" fontId="2" fillId="4" borderId="0" xfId="1" applyFont="1" applyFill="1"/>
    <xf numFmtId="0" fontId="0" fillId="4" borderId="0" xfId="0" applyFill="1" applyAlignment="1">
      <alignment horizontal="right"/>
    </xf>
    <xf numFmtId="8" fontId="0" fillId="4" borderId="0" xfId="1" applyNumberFormat="1" applyFont="1" applyFill="1"/>
    <xf numFmtId="0" fontId="2" fillId="5" borderId="0" xfId="0" applyFont="1" applyFill="1" applyAlignment="1">
      <alignment wrapText="1"/>
    </xf>
    <xf numFmtId="44" fontId="2" fillId="5" borderId="0" xfId="1" applyFont="1" applyFill="1" applyAlignment="1">
      <alignment wrapText="1"/>
    </xf>
    <xf numFmtId="0" fontId="0" fillId="5" borderId="0" xfId="0" applyFill="1"/>
    <xf numFmtId="44" fontId="0" fillId="5" borderId="0" xfId="1" applyFont="1" applyFill="1"/>
    <xf numFmtId="0" fontId="2" fillId="5" borderId="0" xfId="0" applyFont="1" applyFill="1"/>
    <xf numFmtId="44" fontId="2" fillId="5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16" workbookViewId="0">
      <selection activeCell="G41" sqref="G41"/>
    </sheetView>
  </sheetViews>
  <sheetFormatPr defaultRowHeight="15" x14ac:dyDescent="0.25"/>
  <cols>
    <col min="1" max="1" width="26.140625" customWidth="1"/>
    <col min="2" max="2" width="16.85546875" customWidth="1"/>
    <col min="3" max="3" width="15" style="1" customWidth="1"/>
    <col min="4" max="4" width="13.42578125" style="1" customWidth="1"/>
    <col min="5" max="5" width="31.28515625" customWidth="1"/>
    <col min="6" max="6" width="15.7109375" customWidth="1"/>
    <col min="7" max="7" width="17.42578125" style="1" customWidth="1"/>
    <col min="8" max="8" width="15" style="1" customWidth="1"/>
    <col min="9" max="9" width="22" customWidth="1"/>
    <col min="10" max="10" width="14.5703125" customWidth="1"/>
    <col min="11" max="11" width="12.5703125" style="1" customWidth="1"/>
    <col min="12" max="12" width="9.140625" style="1"/>
    <col min="13" max="13" width="16.28515625" customWidth="1"/>
    <col min="14" max="15" width="12.7109375" style="1" customWidth="1"/>
    <col min="16" max="16" width="14.42578125" style="1" customWidth="1"/>
  </cols>
  <sheetData>
    <row r="1" spans="1:16" s="3" customFormat="1" ht="18.75" x14ac:dyDescent="0.3">
      <c r="A1" s="6" t="s">
        <v>0</v>
      </c>
      <c r="C1" s="4"/>
      <c r="D1" s="4"/>
      <c r="G1" s="4"/>
      <c r="H1" s="4"/>
      <c r="K1" s="4"/>
      <c r="L1" s="4"/>
      <c r="N1" s="4"/>
      <c r="O1" s="4"/>
      <c r="P1" s="4"/>
    </row>
    <row r="2" spans="1:16" s="3" customFormat="1" x14ac:dyDescent="0.25">
      <c r="C2" s="4"/>
      <c r="D2" s="4"/>
      <c r="G2" s="4"/>
      <c r="H2" s="4"/>
      <c r="K2" s="4"/>
      <c r="L2" s="4"/>
      <c r="N2" s="4"/>
      <c r="O2" s="4"/>
      <c r="P2" s="4"/>
    </row>
    <row r="3" spans="1:16" s="3" customFormat="1" ht="30" x14ac:dyDescent="0.25">
      <c r="A3" s="3" t="s">
        <v>1</v>
      </c>
      <c r="B3" s="30" t="s">
        <v>2</v>
      </c>
      <c r="C3" s="31" t="s">
        <v>3</v>
      </c>
      <c r="D3" s="31" t="s">
        <v>5</v>
      </c>
      <c r="E3" s="22" t="s">
        <v>4</v>
      </c>
      <c r="F3" s="22" t="s">
        <v>10</v>
      </c>
      <c r="G3" s="23" t="s">
        <v>9</v>
      </c>
      <c r="H3" s="23" t="s">
        <v>5</v>
      </c>
      <c r="I3" s="10" t="s">
        <v>6</v>
      </c>
      <c r="J3" s="10" t="s">
        <v>7</v>
      </c>
      <c r="K3" s="11" t="s">
        <v>8</v>
      </c>
      <c r="L3" s="11" t="s">
        <v>5</v>
      </c>
      <c r="M3" s="16" t="s">
        <v>11</v>
      </c>
      <c r="N3" s="17" t="s">
        <v>9</v>
      </c>
      <c r="O3" s="17" t="s">
        <v>22</v>
      </c>
      <c r="P3" s="17" t="s">
        <v>12</v>
      </c>
    </row>
    <row r="4" spans="1:16" s="3" customFormat="1" x14ac:dyDescent="0.25">
      <c r="A4" s="3" t="s">
        <v>27</v>
      </c>
      <c r="B4" s="30"/>
      <c r="C4" s="31"/>
      <c r="D4" s="31"/>
      <c r="E4" s="22"/>
      <c r="F4" s="22"/>
      <c r="G4" s="23"/>
      <c r="H4" s="23"/>
      <c r="I4" s="10"/>
      <c r="J4" s="10"/>
      <c r="K4" s="11"/>
      <c r="L4" s="11"/>
      <c r="M4" s="16"/>
      <c r="N4" s="17"/>
      <c r="O4" s="17"/>
      <c r="P4" s="17"/>
    </row>
    <row r="5" spans="1:16" x14ac:dyDescent="0.25">
      <c r="A5" t="s">
        <v>13</v>
      </c>
      <c r="B5" s="32">
        <v>2</v>
      </c>
      <c r="C5" s="33">
        <v>70</v>
      </c>
      <c r="D5" s="33">
        <f>B5*C5</f>
        <v>140</v>
      </c>
      <c r="E5" s="24"/>
      <c r="F5" s="24"/>
      <c r="G5" s="25"/>
      <c r="H5" s="25">
        <f>G5*F5</f>
        <v>0</v>
      </c>
      <c r="I5" s="12"/>
      <c r="J5" s="12"/>
      <c r="K5" s="13"/>
      <c r="L5" s="13">
        <f>K5*J5</f>
        <v>0</v>
      </c>
      <c r="M5" s="18"/>
      <c r="N5" s="19"/>
      <c r="O5" s="19"/>
      <c r="P5" s="19">
        <f>O5*N5</f>
        <v>0</v>
      </c>
    </row>
    <row r="6" spans="1:16" x14ac:dyDescent="0.25">
      <c r="A6" t="s">
        <v>14</v>
      </c>
      <c r="B6" s="32">
        <v>4</v>
      </c>
      <c r="C6" s="33">
        <v>70</v>
      </c>
      <c r="D6" s="33">
        <f t="shared" ref="D6:D10" si="0">B6*C6</f>
        <v>280</v>
      </c>
      <c r="E6" s="24"/>
      <c r="F6" s="24"/>
      <c r="G6" s="25"/>
      <c r="H6" s="25">
        <f t="shared" ref="H6:H9" si="1">G6*F6</f>
        <v>0</v>
      </c>
      <c r="I6" s="12"/>
      <c r="J6" s="12"/>
      <c r="K6" s="13"/>
      <c r="L6" s="13">
        <f t="shared" ref="L6:L9" si="2">K6*J6</f>
        <v>0</v>
      </c>
      <c r="M6" s="18"/>
      <c r="N6" s="19"/>
      <c r="O6" s="19"/>
      <c r="P6" s="19">
        <f t="shared" ref="P6:P9" si="3">O6*N6</f>
        <v>0</v>
      </c>
    </row>
    <row r="7" spans="1:16" x14ac:dyDescent="0.25">
      <c r="A7" t="s">
        <v>15</v>
      </c>
      <c r="B7" s="32">
        <v>16</v>
      </c>
      <c r="C7" s="33">
        <v>70</v>
      </c>
      <c r="D7" s="33">
        <f t="shared" si="0"/>
        <v>1120</v>
      </c>
      <c r="E7" s="24"/>
      <c r="F7" s="24"/>
      <c r="G7" s="25"/>
      <c r="H7" s="25">
        <f t="shared" si="1"/>
        <v>0</v>
      </c>
      <c r="I7" s="12"/>
      <c r="J7" s="12"/>
      <c r="K7" s="13"/>
      <c r="L7" s="13">
        <f t="shared" si="2"/>
        <v>0</v>
      </c>
      <c r="M7" s="18"/>
      <c r="N7" s="19"/>
      <c r="O7" s="19"/>
      <c r="P7" s="19">
        <f t="shared" si="3"/>
        <v>0</v>
      </c>
    </row>
    <row r="8" spans="1:16" x14ac:dyDescent="0.25">
      <c r="A8" t="s">
        <v>16</v>
      </c>
      <c r="B8" s="32">
        <v>4</v>
      </c>
      <c r="C8" s="33">
        <v>70</v>
      </c>
      <c r="D8" s="33">
        <f t="shared" si="0"/>
        <v>280</v>
      </c>
      <c r="E8" s="24"/>
      <c r="F8" s="24"/>
      <c r="G8" s="25"/>
      <c r="H8" s="25">
        <f t="shared" si="1"/>
        <v>0</v>
      </c>
      <c r="I8" s="12"/>
      <c r="J8" s="12"/>
      <c r="K8" s="13"/>
      <c r="L8" s="13">
        <f t="shared" si="2"/>
        <v>0</v>
      </c>
      <c r="M8" s="18"/>
      <c r="N8" s="19"/>
      <c r="O8" s="19"/>
      <c r="P8" s="19">
        <f t="shared" si="3"/>
        <v>0</v>
      </c>
    </row>
    <row r="9" spans="1:16" x14ac:dyDescent="0.25">
      <c r="A9" t="s">
        <v>17</v>
      </c>
      <c r="B9" s="32">
        <v>4</v>
      </c>
      <c r="C9" s="33">
        <v>70</v>
      </c>
      <c r="D9" s="33">
        <f t="shared" si="0"/>
        <v>280</v>
      </c>
      <c r="E9" s="24"/>
      <c r="F9" s="24"/>
      <c r="G9" s="25"/>
      <c r="H9" s="25">
        <f t="shared" si="1"/>
        <v>0</v>
      </c>
      <c r="I9" s="12"/>
      <c r="J9" s="12"/>
      <c r="K9" s="13"/>
      <c r="L9" s="13">
        <f t="shared" si="2"/>
        <v>0</v>
      </c>
      <c r="M9" s="18"/>
      <c r="N9" s="19"/>
      <c r="O9" s="19"/>
      <c r="P9" s="19">
        <f t="shared" si="3"/>
        <v>0</v>
      </c>
    </row>
    <row r="10" spans="1:16" x14ac:dyDescent="0.25">
      <c r="A10" t="s">
        <v>18</v>
      </c>
      <c r="B10" s="32">
        <v>4</v>
      </c>
      <c r="C10" s="33">
        <v>70</v>
      </c>
      <c r="D10" s="33">
        <f t="shared" si="0"/>
        <v>280</v>
      </c>
      <c r="E10" s="24"/>
      <c r="F10" s="24"/>
      <c r="G10" s="25"/>
      <c r="H10" s="25"/>
      <c r="I10" s="12"/>
      <c r="J10" s="12"/>
      <c r="K10" s="13"/>
      <c r="L10" s="13"/>
      <c r="M10" s="18"/>
      <c r="N10" s="19"/>
      <c r="O10" s="19"/>
      <c r="P10" s="19"/>
    </row>
    <row r="11" spans="1:16" s="3" customFormat="1" x14ac:dyDescent="0.25">
      <c r="A11" s="7" t="s">
        <v>29</v>
      </c>
      <c r="B11" s="34" t="s">
        <v>41</v>
      </c>
      <c r="C11" s="35"/>
      <c r="D11" s="35">
        <f>SUM(D5:D10)</f>
        <v>2380</v>
      </c>
      <c r="E11" s="26"/>
      <c r="F11" s="26"/>
      <c r="G11" s="27"/>
      <c r="H11" s="27"/>
      <c r="I11" s="14"/>
      <c r="J11" s="14"/>
      <c r="K11" s="15"/>
      <c r="L11" s="15"/>
      <c r="M11" s="20"/>
      <c r="N11" s="21"/>
      <c r="O11" s="21"/>
      <c r="P11" s="21"/>
    </row>
    <row r="12" spans="1:16" x14ac:dyDescent="0.25">
      <c r="B12" s="32"/>
      <c r="C12" s="33"/>
      <c r="D12" s="33"/>
      <c r="E12" s="24"/>
      <c r="F12" s="24"/>
      <c r="G12" s="25"/>
      <c r="H12" s="25"/>
      <c r="I12" s="12"/>
      <c r="J12" s="12"/>
      <c r="K12" s="13"/>
      <c r="L12" s="13"/>
      <c r="M12" s="18"/>
      <c r="N12" s="19"/>
      <c r="O12" s="19"/>
      <c r="P12" s="19"/>
    </row>
    <row r="13" spans="1:16" x14ac:dyDescent="0.25">
      <c r="A13" s="3" t="s">
        <v>19</v>
      </c>
      <c r="B13" s="32"/>
      <c r="C13" s="33"/>
      <c r="D13" s="33"/>
      <c r="E13" s="24"/>
      <c r="F13" s="24"/>
      <c r="G13" s="25"/>
      <c r="H13" s="25"/>
      <c r="I13" s="12"/>
      <c r="J13" s="12"/>
      <c r="K13" s="13"/>
      <c r="L13" s="13"/>
      <c r="M13" s="18" t="s">
        <v>21</v>
      </c>
      <c r="N13" s="19">
        <v>150</v>
      </c>
      <c r="O13" s="19">
        <v>40</v>
      </c>
      <c r="P13" s="19">
        <f>N13*O13</f>
        <v>6000</v>
      </c>
    </row>
    <row r="14" spans="1:16" x14ac:dyDescent="0.25">
      <c r="B14" s="32"/>
      <c r="C14" s="33"/>
      <c r="D14" s="33"/>
      <c r="E14" s="28" t="s">
        <v>24</v>
      </c>
      <c r="F14" s="24">
        <v>725</v>
      </c>
      <c r="G14" s="29">
        <v>6.5</v>
      </c>
      <c r="H14" s="25">
        <f>G14*F14</f>
        <v>4712.5</v>
      </c>
      <c r="I14" s="12" t="s">
        <v>30</v>
      </c>
      <c r="J14" s="12">
        <v>40</v>
      </c>
      <c r="K14" s="13">
        <v>9</v>
      </c>
      <c r="L14" s="13">
        <f>K14*J14</f>
        <v>360</v>
      </c>
      <c r="M14" s="18" t="s">
        <v>37</v>
      </c>
      <c r="N14" s="19">
        <v>21.69</v>
      </c>
      <c r="O14" s="19">
        <v>40</v>
      </c>
      <c r="P14" s="19">
        <f>N14*O14</f>
        <v>867.6</v>
      </c>
    </row>
    <row r="15" spans="1:16" x14ac:dyDescent="0.25">
      <c r="B15" s="32"/>
      <c r="C15" s="33"/>
      <c r="D15" s="33"/>
      <c r="E15" s="28" t="s">
        <v>23</v>
      </c>
      <c r="F15" s="24">
        <v>200</v>
      </c>
      <c r="G15" s="29">
        <v>3.1</v>
      </c>
      <c r="H15" s="25">
        <f t="shared" ref="H15:H17" si="4">G15*F15</f>
        <v>620</v>
      </c>
      <c r="I15" s="12" t="s">
        <v>31</v>
      </c>
      <c r="J15" s="12">
        <v>40</v>
      </c>
      <c r="K15" s="13">
        <v>5</v>
      </c>
      <c r="L15" s="13">
        <f>K15*J15</f>
        <v>200</v>
      </c>
      <c r="M15" s="18"/>
      <c r="N15" s="19"/>
      <c r="O15" s="19"/>
      <c r="P15" s="19"/>
    </row>
    <row r="16" spans="1:16" x14ac:dyDescent="0.25">
      <c r="B16" s="32"/>
      <c r="C16" s="33"/>
      <c r="D16" s="33"/>
      <c r="E16" s="28" t="s">
        <v>25</v>
      </c>
      <c r="F16" s="24">
        <v>5</v>
      </c>
      <c r="G16" s="25">
        <v>50</v>
      </c>
      <c r="H16" s="25">
        <f t="shared" si="4"/>
        <v>250</v>
      </c>
      <c r="I16" s="12"/>
      <c r="J16" s="12"/>
      <c r="K16" s="13"/>
      <c r="L16" s="13"/>
      <c r="M16" s="18"/>
      <c r="N16" s="19"/>
      <c r="O16" s="19"/>
      <c r="P16" s="19"/>
    </row>
    <row r="17" spans="1:16" x14ac:dyDescent="0.25">
      <c r="B17" s="32"/>
      <c r="C17" s="33"/>
      <c r="D17" s="33"/>
      <c r="E17" s="28" t="s">
        <v>26</v>
      </c>
      <c r="F17" s="24">
        <v>1</v>
      </c>
      <c r="G17" s="25">
        <v>250</v>
      </c>
      <c r="H17" s="25">
        <f t="shared" si="4"/>
        <v>250</v>
      </c>
      <c r="I17" s="12"/>
      <c r="J17" s="12"/>
      <c r="K17" s="13"/>
      <c r="L17" s="13"/>
      <c r="M17" s="18"/>
      <c r="N17" s="19"/>
      <c r="O17" s="19"/>
      <c r="P17" s="19"/>
    </row>
    <row r="18" spans="1:16" s="3" customFormat="1" x14ac:dyDescent="0.25">
      <c r="A18" s="7" t="s">
        <v>29</v>
      </c>
      <c r="B18" s="34"/>
      <c r="C18" s="35"/>
      <c r="D18" s="35">
        <v>0</v>
      </c>
      <c r="E18" s="26"/>
      <c r="F18" s="26"/>
      <c r="G18" s="27"/>
      <c r="H18" s="27">
        <f>SUM(H13:H17)</f>
        <v>5832.5</v>
      </c>
      <c r="I18" s="14"/>
      <c r="J18" s="14"/>
      <c r="K18" s="15"/>
      <c r="L18" s="15">
        <f>SUM(L13:L17)</f>
        <v>560</v>
      </c>
      <c r="M18" s="20"/>
      <c r="N18" s="21"/>
      <c r="O18" s="21"/>
      <c r="P18" s="21">
        <f>SUM(P13:P17)</f>
        <v>6867.6</v>
      </c>
    </row>
    <row r="19" spans="1:16" x14ac:dyDescent="0.25">
      <c r="A19" s="2"/>
      <c r="B19" s="32"/>
      <c r="C19" s="33"/>
      <c r="D19" s="33"/>
      <c r="E19" s="24"/>
      <c r="F19" s="24"/>
      <c r="G19" s="25"/>
      <c r="H19" s="25"/>
      <c r="I19" s="12"/>
      <c r="J19" s="12"/>
      <c r="K19" s="13"/>
      <c r="L19" s="13"/>
      <c r="M19" s="18"/>
      <c r="N19" s="19"/>
      <c r="O19" s="19"/>
      <c r="P19" s="19"/>
    </row>
    <row r="20" spans="1:16" x14ac:dyDescent="0.25">
      <c r="B20" s="32"/>
      <c r="C20" s="33"/>
      <c r="D20" s="33"/>
      <c r="E20" s="24"/>
      <c r="F20" s="24"/>
      <c r="G20" s="25"/>
      <c r="H20" s="25"/>
      <c r="I20" s="12"/>
      <c r="J20" s="12"/>
      <c r="K20" s="13"/>
      <c r="L20" s="13"/>
      <c r="M20" s="18"/>
      <c r="N20" s="19"/>
      <c r="O20" s="19"/>
      <c r="P20" s="19"/>
    </row>
    <row r="21" spans="1:16" x14ac:dyDescent="0.25">
      <c r="A21" s="3" t="s">
        <v>20</v>
      </c>
      <c r="B21" s="32"/>
      <c r="C21" s="33"/>
      <c r="D21" s="33"/>
      <c r="E21" s="24"/>
      <c r="F21" s="24"/>
      <c r="G21" s="25"/>
      <c r="H21" s="25"/>
      <c r="I21" s="12"/>
      <c r="J21" s="12"/>
      <c r="K21" s="13"/>
      <c r="L21" s="13"/>
      <c r="M21" s="18" t="s">
        <v>21</v>
      </c>
      <c r="N21" s="19">
        <v>150</v>
      </c>
      <c r="O21" s="19">
        <v>40</v>
      </c>
      <c r="P21" s="19">
        <f>N21*O21</f>
        <v>6000</v>
      </c>
    </row>
    <row r="22" spans="1:16" x14ac:dyDescent="0.25">
      <c r="B22" s="32"/>
      <c r="C22" s="33"/>
      <c r="D22" s="33"/>
      <c r="E22" s="28" t="s">
        <v>24</v>
      </c>
      <c r="F22" s="24">
        <v>875</v>
      </c>
      <c r="G22" s="25">
        <v>6.5</v>
      </c>
      <c r="H22" s="25">
        <f>G22*F22</f>
        <v>5687.5</v>
      </c>
      <c r="I22" s="12" t="s">
        <v>30</v>
      </c>
      <c r="J22" s="12">
        <v>40</v>
      </c>
      <c r="K22" s="13">
        <v>9</v>
      </c>
      <c r="L22" s="13">
        <f>K22*J22</f>
        <v>360</v>
      </c>
      <c r="M22" s="18" t="s">
        <v>37</v>
      </c>
      <c r="N22" s="19">
        <v>21.69</v>
      </c>
      <c r="O22" s="19">
        <v>40</v>
      </c>
      <c r="P22" s="19">
        <f>N22*O22</f>
        <v>867.6</v>
      </c>
    </row>
    <row r="23" spans="1:16" x14ac:dyDescent="0.25">
      <c r="B23" s="32"/>
      <c r="C23" s="33"/>
      <c r="D23" s="33"/>
      <c r="E23" s="28" t="s">
        <v>23</v>
      </c>
      <c r="F23" s="24">
        <v>365</v>
      </c>
      <c r="G23" s="25">
        <v>3.1</v>
      </c>
      <c r="H23" s="25">
        <f t="shared" ref="H23:H25" si="5">G23*F23</f>
        <v>1131.5</v>
      </c>
      <c r="I23" s="12" t="s">
        <v>31</v>
      </c>
      <c r="J23" s="12">
        <v>40</v>
      </c>
      <c r="K23" s="13">
        <v>5</v>
      </c>
      <c r="L23" s="13">
        <f>K23*J23</f>
        <v>200</v>
      </c>
      <c r="M23" s="18"/>
      <c r="N23" s="19"/>
      <c r="O23" s="19"/>
      <c r="P23" s="19"/>
    </row>
    <row r="24" spans="1:16" x14ac:dyDescent="0.25">
      <c r="B24" s="32"/>
      <c r="C24" s="33"/>
      <c r="D24" s="33"/>
      <c r="E24" s="28" t="s">
        <v>25</v>
      </c>
      <c r="F24" s="24">
        <v>7</v>
      </c>
      <c r="G24" s="25">
        <v>50</v>
      </c>
      <c r="H24" s="25">
        <f t="shared" si="5"/>
        <v>350</v>
      </c>
      <c r="I24" s="12"/>
      <c r="J24" s="12"/>
      <c r="K24" s="13"/>
      <c r="L24" s="13"/>
      <c r="M24" s="18"/>
      <c r="N24" s="19"/>
      <c r="O24" s="19"/>
      <c r="P24" s="19"/>
    </row>
    <row r="25" spans="1:16" x14ac:dyDescent="0.25">
      <c r="B25" s="32"/>
      <c r="C25" s="33"/>
      <c r="D25" s="33"/>
      <c r="E25" s="28" t="s">
        <v>26</v>
      </c>
      <c r="F25" s="24">
        <v>1</v>
      </c>
      <c r="G25" s="25">
        <v>250</v>
      </c>
      <c r="H25" s="25">
        <f t="shared" si="5"/>
        <v>250</v>
      </c>
      <c r="I25" s="12"/>
      <c r="J25" s="12"/>
      <c r="K25" s="13"/>
      <c r="L25" s="13"/>
      <c r="M25" s="18"/>
      <c r="N25" s="19"/>
      <c r="O25" s="19"/>
      <c r="P25" s="19"/>
    </row>
    <row r="26" spans="1:16" x14ac:dyDescent="0.25">
      <c r="B26" s="32"/>
      <c r="C26" s="33"/>
      <c r="D26" s="33"/>
      <c r="E26" s="24"/>
      <c r="F26" s="24"/>
      <c r="G26" s="25"/>
      <c r="H26" s="25">
        <f>G26*F26</f>
        <v>0</v>
      </c>
      <c r="I26" s="12"/>
      <c r="J26" s="12"/>
      <c r="K26" s="13"/>
      <c r="L26" s="13"/>
      <c r="M26" s="18"/>
      <c r="N26" s="19"/>
      <c r="O26" s="19"/>
      <c r="P26" s="19"/>
    </row>
    <row r="27" spans="1:16" s="3" customFormat="1" x14ac:dyDescent="0.25">
      <c r="A27" s="7" t="s">
        <v>29</v>
      </c>
      <c r="B27" s="34"/>
      <c r="C27" s="35"/>
      <c r="D27" s="35">
        <v>0</v>
      </c>
      <c r="E27" s="26"/>
      <c r="F27" s="26"/>
      <c r="G27" s="27"/>
      <c r="H27" s="27">
        <f>SUM(H21:H26)</f>
        <v>7419</v>
      </c>
      <c r="I27" s="14"/>
      <c r="J27" s="14"/>
      <c r="K27" s="15"/>
      <c r="L27" s="15">
        <f>SUM(L21:L26)</f>
        <v>560</v>
      </c>
      <c r="M27" s="20"/>
      <c r="N27" s="21"/>
      <c r="O27" s="21"/>
      <c r="P27" s="21">
        <f>SUM(P21:P26)</f>
        <v>6867.6</v>
      </c>
    </row>
    <row r="28" spans="1:16" s="3" customFormat="1" x14ac:dyDescent="0.25">
      <c r="A28" s="7"/>
      <c r="C28" s="4"/>
      <c r="D28" s="4"/>
      <c r="G28" s="4"/>
      <c r="H28" s="4"/>
      <c r="K28" s="4"/>
      <c r="L28" s="4"/>
      <c r="N28" s="4"/>
      <c r="O28" s="4"/>
      <c r="P28" s="4"/>
    </row>
    <row r="29" spans="1:16" x14ac:dyDescent="0.25">
      <c r="E29" s="7" t="s">
        <v>38</v>
      </c>
      <c r="F29" s="3" t="s">
        <v>39</v>
      </c>
      <c r="G29" s="4" t="s">
        <v>40</v>
      </c>
      <c r="H29" s="4" t="s">
        <v>36</v>
      </c>
    </row>
    <row r="30" spans="1:16" s="3" customFormat="1" x14ac:dyDescent="0.25">
      <c r="A30" s="3" t="s">
        <v>28</v>
      </c>
      <c r="C30" s="4" t="s">
        <v>32</v>
      </c>
      <c r="D30" s="8">
        <f>SUM(D5:D10)</f>
        <v>2380</v>
      </c>
      <c r="E30" s="4"/>
      <c r="F30" s="4"/>
      <c r="G30" s="4"/>
      <c r="H30" s="4">
        <f>SUM(E30:G30)</f>
        <v>0</v>
      </c>
      <c r="K30" s="4"/>
      <c r="L30" s="4"/>
      <c r="N30" s="4"/>
      <c r="O30" s="4"/>
      <c r="P30" s="4"/>
    </row>
    <row r="31" spans="1:16" x14ac:dyDescent="0.25">
      <c r="C31" s="4" t="s">
        <v>33</v>
      </c>
      <c r="D31" s="8">
        <f>H27+H18</f>
        <v>13251.5</v>
      </c>
      <c r="E31" s="4"/>
      <c r="F31" s="4"/>
      <c r="G31" s="4"/>
      <c r="H31" s="4">
        <f t="shared" ref="H31:H33" si="6">SUM(E31:G31)</f>
        <v>0</v>
      </c>
    </row>
    <row r="32" spans="1:16" x14ac:dyDescent="0.25">
      <c r="C32" s="4" t="s">
        <v>34</v>
      </c>
      <c r="D32" s="8">
        <f>L27+L18</f>
        <v>1120</v>
      </c>
      <c r="E32" s="4"/>
      <c r="F32" s="4"/>
      <c r="G32" s="4"/>
      <c r="H32" s="4">
        <f t="shared" si="6"/>
        <v>0</v>
      </c>
    </row>
    <row r="33" spans="3:8" ht="30" x14ac:dyDescent="0.25">
      <c r="C33" s="5" t="s">
        <v>35</v>
      </c>
      <c r="D33" s="8">
        <f>P27+P18+D18+D27</f>
        <v>13735.2</v>
      </c>
      <c r="E33" s="4"/>
      <c r="F33" s="4"/>
      <c r="G33" s="4"/>
      <c r="H33" s="4">
        <f t="shared" si="6"/>
        <v>0</v>
      </c>
    </row>
    <row r="34" spans="3:8" x14ac:dyDescent="0.25">
      <c r="D34" s="9"/>
      <c r="E34" s="3"/>
      <c r="F34" s="3"/>
      <c r="G34" s="4"/>
      <c r="H34" s="4"/>
    </row>
    <row r="35" spans="3:8" x14ac:dyDescent="0.25">
      <c r="C35" s="4" t="s">
        <v>36</v>
      </c>
      <c r="D35" s="8">
        <f>SUM(D30:D33)</f>
        <v>30486.7</v>
      </c>
      <c r="E35" s="3"/>
      <c r="F35" s="3"/>
      <c r="G35" s="4"/>
      <c r="H35" s="4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Dwayne Adams</dc:creator>
  <cp:lastModifiedBy>Dwayne Adams</cp:lastModifiedBy>
  <dcterms:created xsi:type="dcterms:W3CDTF">2017-03-06T18:28:31Z</dcterms:created>
  <dcterms:modified xsi:type="dcterms:W3CDTF">2017-03-07T00:20:00Z</dcterms:modified>
</cp:coreProperties>
</file>